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Headline KPIs" sheetId="2" state="visible" r:id="rId2"/>
    <sheet xmlns:r="http://schemas.openxmlformats.org/officeDocument/2006/relationships" name="Variables" sheetId="3" state="visible" r:id="rId3"/>
    <sheet xmlns:r="http://schemas.openxmlformats.org/officeDocument/2006/relationships" name="Scenario Comparison" sheetId="4" state="visible" r:id="rId4"/>
    <sheet xmlns:r="http://schemas.openxmlformats.org/officeDocument/2006/relationships" name="POP Rollout" sheetId="5" state="visible" r:id="rId5"/>
    <sheet xmlns:r="http://schemas.openxmlformats.org/officeDocument/2006/relationships" name="Funding Stack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0F1B3D"/>
      <sz val="24"/>
    </font>
    <font>
      <i val="1"/>
      <color rgb="003B6FA0"/>
      <sz val="12"/>
    </font>
    <font>
      <b val="1"/>
      <sz val="12"/>
    </font>
    <font>
      <b val="1"/>
      <color rgb="000F1B3D"/>
    </font>
    <font>
      <i val="1"/>
      <color rgb="00666666"/>
      <sz val="9"/>
    </font>
    <font>
      <name val="Arial"/>
      <b val="1"/>
      <color rgb="00FFFFFF"/>
      <sz val="11"/>
    </font>
    <font>
      <name val="Arial"/>
      <color rgb="000000FF"/>
    </font>
    <font>
      <b val="1"/>
    </font>
    <font>
      <name val="Arial"/>
      <b val="1"/>
      <color rgb="00000000"/>
    </font>
  </fonts>
  <fills count="5">
    <fill>
      <patternFill/>
    </fill>
    <fill>
      <patternFill patternType="gray125"/>
    </fill>
    <fill>
      <patternFill patternType="solid">
        <fgColor rgb="000F1B3D"/>
      </patternFill>
    </fill>
    <fill>
      <patternFill patternType="solid">
        <fgColor rgb="00E8EDF3"/>
      </patternFill>
    </fill>
    <fill>
      <patternFill patternType="solid">
        <fgColor rgb="00FFFF00"/>
      </patternFill>
    </fill>
  </fills>
  <borders count="2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thin">
        <color rgb="00C0C0C0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2" borderId="0" applyAlignment="1" pivotButton="0" quotePrefix="0" xfId="0">
      <alignment horizontal="center"/>
    </xf>
    <xf numFmtId="0" fontId="0" fillId="0" borderId="1" pivotButton="0" quotePrefix="0" xfId="0"/>
    <xf numFmtId="0" fontId="7" fillId="0" borderId="1" pivotButton="0" quotePrefix="0" xfId="0"/>
    <xf numFmtId="0" fontId="6" fillId="2" borderId="0" pivotButton="0" quotePrefix="0" xfId="0"/>
    <xf numFmtId="0" fontId="4" fillId="3" borderId="0" pivotButton="0" quotePrefix="0" xfId="0"/>
    <xf numFmtId="0" fontId="0" fillId="3" borderId="0" pivotButton="0" quotePrefix="0" xfId="0"/>
    <xf numFmtId="0" fontId="0" fillId="0" borderId="1" applyAlignment="1" pivotButton="0" quotePrefix="0" xfId="0">
      <alignment vertical="top" wrapText="1"/>
    </xf>
    <xf numFmtId="0" fontId="7" fillId="0" borderId="1" applyAlignment="1" pivotButton="0" quotePrefix="0" xfId="0">
      <alignment vertical="top" wrapText="1"/>
    </xf>
    <xf numFmtId="0" fontId="8" fillId="0" borderId="0" pivotButton="0" quotePrefix="0" xfId="0"/>
    <xf numFmtId="0" fontId="9" fillId="0" borderId="0" pivotButton="0" quotePrefix="0" xfId="0"/>
    <xf numFmtId="0" fontId="9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90" customWidth="1" min="2" max="2"/>
  </cols>
  <sheetData>
    <row r="1">
      <c r="A1" s="1" t="inlineStr">
        <is>
          <t>SONGBIRD</t>
        </is>
      </c>
    </row>
    <row r="2">
      <c r="A2" s="2" t="inlineStr">
        <is>
          <t>Africa First-Mile Connectivity — v0.4 Financial Model</t>
        </is>
      </c>
    </row>
    <row r="4">
      <c r="A4" s="3" t="inlineStr">
        <is>
          <t>Workbook contents</t>
        </is>
      </c>
    </row>
    <row r="5">
      <c r="A5" s="4" t="inlineStr">
        <is>
          <t>Cover</t>
        </is>
      </c>
      <c r="B5" t="inlineStr">
        <is>
          <t>This page.</t>
        </is>
      </c>
    </row>
    <row r="6">
      <c r="A6" s="4" t="inlineStr">
        <is>
          <t>Headline KPIs</t>
        </is>
      </c>
      <c r="B6" t="inlineStr">
        <is>
          <t>v0.4 base case headline figures.</t>
        </is>
      </c>
    </row>
    <row r="7">
      <c r="A7" s="4" t="inlineStr">
        <is>
          <t>Variables</t>
        </is>
      </c>
      <c r="B7" t="inlineStr">
        <is>
          <t>All 25 model inputs with defaults, ranges, certainty, definitions, sources and risks.</t>
        </is>
      </c>
    </row>
    <row r="8">
      <c r="A8" s="4" t="inlineStr">
        <is>
          <t>Scenario Comparison</t>
        </is>
      </c>
      <c r="B8" t="inlineStr">
        <is>
          <t>Base / Bull / Bear / Lean — peak funding, payback, IRR, EBITDA margin.</t>
        </is>
      </c>
    </row>
    <row r="9">
      <c r="A9" s="4" t="inlineStr">
        <is>
          <t>POP Rollout</t>
        </is>
      </c>
      <c r="B9" t="inlineStr">
        <is>
          <t>20 POPs across 11 countries with primary upstream routes.</t>
        </is>
      </c>
    </row>
    <row r="10">
      <c r="A10" s="4" t="inlineStr">
        <is>
          <t>Funding Stack</t>
        </is>
      </c>
      <c r="B10" t="inlineStr">
        <is>
          <t>Track A (public) + Track B (private) capital plan, $25–28M over 18 months.</t>
        </is>
      </c>
    </row>
    <row r="14">
      <c r="A14" s="5" t="inlineStr">
        <is>
          <t>Convention: blue = input, black bold = formula. All currency in USD unless noted.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36" customWidth="1" min="1" max="1"/>
    <col width="24" customWidth="1" min="2" max="2"/>
    <col width="24" customWidth="1" min="3" max="3"/>
    <col width="24" customWidth="1" min="4" max="4"/>
  </cols>
  <sheetData>
    <row r="1">
      <c r="A1" s="6" t="inlineStr">
        <is>
          <t>Metric</t>
        </is>
      </c>
      <c r="B1" s="6" t="inlineStr">
        <is>
          <t>v0.4 Base</t>
        </is>
      </c>
      <c r="C1" s="6" t="inlineStr">
        <is>
          <t>Optimised Case</t>
        </is>
      </c>
      <c r="D1" s="6" t="inlineStr">
        <is>
          <t>Source / certainty</t>
        </is>
      </c>
    </row>
    <row r="2">
      <c r="A2" s="7" t="inlineStr">
        <is>
          <t>Peak FCF funding requirement</t>
        </is>
      </c>
      <c r="B2" s="8" t="inlineStr">
        <is>
          <t>$25.5M</t>
        </is>
      </c>
      <c r="C2" s="8" t="inlineStr">
        <is>
          <t>$8–10M (Phase 1)</t>
        </is>
      </c>
      <c r="D2" s="7" t="inlineStr">
        <is>
          <t>Model output (high)</t>
        </is>
      </c>
    </row>
    <row r="3">
      <c r="A3" s="7" t="inlineStr">
        <is>
          <t>Total capex (10y)</t>
        </is>
      </c>
      <c r="B3" s="8" t="inlineStr">
        <is>
          <t>$21.8M</t>
        </is>
      </c>
      <c r="C3" s="8" t="inlineStr">
        <is>
          <t>$15–17M (lease-tail)</t>
        </is>
      </c>
      <c r="D3" s="7" t="inlineStr">
        <is>
          <t>Model output (medium)</t>
        </is>
      </c>
    </row>
    <row r="4">
      <c r="A4" s="7" t="inlineStr">
        <is>
          <t>POPs in operation by 2029</t>
        </is>
      </c>
      <c r="B4" s="8" t="n">
        <v>20</v>
      </c>
      <c r="C4" s="8" t="inlineStr">
        <is>
          <t>3–20 (phased)</t>
        </is>
      </c>
      <c r="D4" s="7" t="inlineStr">
        <is>
          <t>Strategy decision (high)</t>
        </is>
      </c>
    </row>
    <row r="5">
      <c r="A5" s="7" t="inlineStr">
        <is>
          <t>Annual revenue 2029</t>
        </is>
      </c>
      <c r="B5" s="8" t="inlineStr">
        <is>
          <t>$2.24M</t>
        </is>
      </c>
      <c r="C5" s="8" t="inlineStr">
        <is>
          <t>$3.5–8M (with ideas)</t>
        </is>
      </c>
      <c r="D5" s="7" t="inlineStr">
        <is>
          <t>Model + ideas (low-med)</t>
        </is>
      </c>
    </row>
    <row r="6">
      <c r="A6" s="7" t="inlineStr">
        <is>
          <t>EBITDA margin 2029</t>
        </is>
      </c>
      <c r="B6" s="8" t="inlineStr">
        <is>
          <t>10.4%</t>
        </is>
      </c>
      <c r="C6" s="8" t="inlineStr">
        <is>
          <t>20–45%</t>
        </is>
      </c>
      <c r="D6" s="7" t="inlineStr">
        <is>
          <t>Model + ideas (low-med)</t>
        </is>
      </c>
    </row>
    <row r="7">
      <c r="A7" s="7" t="inlineStr">
        <is>
          <t>Submarine capacity 2029</t>
        </is>
      </c>
      <c r="B7" s="8" t="inlineStr">
        <is>
          <t>611 Gbit/s</t>
        </is>
      </c>
      <c r="C7" s="8" t="inlineStr">
        <is>
          <t>611 Gbit/s</t>
        </is>
      </c>
      <c r="D7" s="7" t="inlineStr">
        <is>
          <t>Model output (high)</t>
        </is>
      </c>
    </row>
    <row r="8">
      <c r="A8" s="7" t="inlineStr">
        <is>
          <t>Schools served 2029</t>
        </is>
      </c>
      <c r="B8" s="8" t="n">
        <v>173000</v>
      </c>
      <c r="C8" s="8" t="n">
        <v>173000</v>
      </c>
      <c r="D8" s="7" t="inlineStr">
        <is>
          <t>Capped by Giga TAM (high)</t>
        </is>
      </c>
    </row>
    <row r="9">
      <c r="A9" s="7" t="inlineStr">
        <is>
          <t>Payback period</t>
        </is>
      </c>
      <c r="B9" s="8" t="inlineStr">
        <is>
          <t>Never (10y)</t>
        </is>
      </c>
      <c r="C9" s="8" t="inlineStr">
        <is>
          <t>4–6 years</t>
        </is>
      </c>
      <c r="D9" s="7" t="inlineStr">
        <is>
          <t>Model + ideas (low-med)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29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8" customWidth="1" min="3" max="3"/>
    <col width="10" customWidth="1" min="4" max="4"/>
    <col width="8" customWidth="1" min="5" max="5"/>
    <col width="8" customWidth="1" min="6" max="6"/>
    <col width="8" customWidth="1" min="7" max="7"/>
    <col width="10" customWidth="1" min="8" max="8"/>
    <col width="55" customWidth="1" min="9" max="9"/>
    <col width="45" customWidth="1" min="10" max="10"/>
    <col width="45" customWidth="1" min="11" max="11"/>
    <col width="40" customWidth="1" min="12" max="12"/>
    <col width="45" customWidth="1" min="13" max="13"/>
  </cols>
  <sheetData>
    <row r="1">
      <c r="A1" s="9" t="inlineStr">
        <is>
          <t>Section</t>
        </is>
      </c>
      <c r="B1" s="9" t="inlineStr">
        <is>
          <t>Key</t>
        </is>
      </c>
      <c r="C1" s="9" t="inlineStr">
        <is>
          <t>Label</t>
        </is>
      </c>
      <c r="D1" s="9" t="inlineStr">
        <is>
          <t>Default</t>
        </is>
      </c>
      <c r="E1" s="9" t="inlineStr">
        <is>
          <t>Min</t>
        </is>
      </c>
      <c r="F1" s="9" t="inlineStr">
        <is>
          <t>Max</t>
        </is>
      </c>
      <c r="G1" s="9" t="inlineStr">
        <is>
          <t>Unit</t>
        </is>
      </c>
      <c r="H1" s="9" t="inlineStr">
        <is>
          <t>Certainty</t>
        </is>
      </c>
      <c r="I1" s="9" t="inlineStr">
        <is>
          <t>Definition</t>
        </is>
      </c>
      <c r="J1" s="9" t="inlineStr">
        <is>
          <t>Impact</t>
        </is>
      </c>
      <c r="K1" s="9" t="inlineStr">
        <is>
          <t>Rationale</t>
        </is>
      </c>
      <c r="L1" s="9" t="inlineStr">
        <is>
          <t>Sources</t>
        </is>
      </c>
      <c r="M1" s="9" t="inlineStr">
        <is>
          <t>Risk</t>
        </is>
      </c>
    </row>
    <row r="2">
      <c r="A2" s="10" t="inlineStr">
        <is>
          <t>NETWORK</t>
        </is>
      </c>
      <c r="B2" s="11" t="n"/>
      <c r="C2" s="11" t="n"/>
      <c r="D2" s="11" t="n"/>
      <c r="E2" s="11" t="n"/>
      <c r="F2" s="11" t="n"/>
      <c r="G2" s="11" t="n"/>
      <c r="H2" s="11" t="n"/>
      <c r="I2" s="11" t="n"/>
      <c r="J2" s="11" t="n"/>
      <c r="K2" s="11" t="n"/>
      <c r="L2" s="11" t="n"/>
      <c r="M2" s="11" t="n"/>
    </row>
    <row r="3">
      <c r="A3" s="12" t="inlineStr">
        <is>
          <t>network</t>
        </is>
      </c>
      <c r="B3" s="12" t="inlineStr">
        <is>
          <t>popsInScope</t>
        </is>
      </c>
      <c r="C3" s="12" t="inlineStr">
        <is>
          <t>POPs in scope</t>
        </is>
      </c>
      <c r="D3" s="13" t="n">
        <v>20</v>
      </c>
      <c r="E3" s="12" t="n">
        <v>1</v>
      </c>
      <c r="F3" s="12" t="n">
        <v>25</v>
      </c>
      <c r="G3" s="12" t="inlineStr"/>
      <c r="H3" s="12" t="inlineStr">
        <is>
          <t>high</t>
        </is>
      </c>
      <c r="I3" s="12" t="inlineStr">
        <is>
          <t>Number of Points of Presence (POPs) where Songbird operates network equipment and terminates capacity. Each POP is a physical facility with router, switch, optical equipment, IXP connection, and (usually) IRU termination on a subsea/terrestrial cable.</t>
        </is>
      </c>
      <c r="J3" s="12" t="inlineStr">
        <is>
          <t>Linear driver of capex and opex. Doubling POPs roughly doubles equipment + staff costs but does NOT double revenue (markets vary).</t>
        </is>
      </c>
      <c r="K3" s="12" t="inlineStr">
        <is>
          <t>Design decision from positioning doc. 20 POPs across 11 countries is the stated target.</t>
        </is>
      </c>
      <c r="L3" s="12" t="inlineStr">
        <is>
          <t>Songbird positioning v0.4 (Tabular inputs sheet)</t>
        </is>
      </c>
      <c r="M3" s="12" t="inlineStr">
        <is>
          <t>Operational complexity scales superlinearly. Running 20 POPs requires ~3x the management overhead of 5 POPs.</t>
        </is>
      </c>
    </row>
    <row r="4">
      <c r="A4" s="12" t="inlineStr">
        <is>
          <t>network</t>
        </is>
      </c>
      <c r="B4" s="12" t="inlineStr">
        <is>
          <t>gigaDiscountPct</t>
        </is>
      </c>
      <c r="C4" s="12" t="inlineStr">
        <is>
          <t>Giga discount</t>
        </is>
      </c>
      <c r="D4" s="13" t="n">
        <v>80</v>
      </c>
      <c r="E4" s="12" t="n">
        <v>0</v>
      </c>
      <c r="F4" s="12" t="n">
        <v>95</v>
      </c>
      <c r="G4" s="12" t="inlineStr">
        <is>
          <t>%</t>
        </is>
      </c>
      <c r="H4" s="12" t="inlineStr">
        <is>
          <t>low</t>
        </is>
      </c>
      <c r="I4" s="12" t="inlineStr">
        <is>
          <t>Discount applied to traffic routed through Giga-mediated procurement (vs commercial wholesale rates). In v0.4 this is the cell labelled "Giga IPT discount to market price" — set to 0.2 (20% of market) which effectively means 80% discount.</t>
        </is>
      </c>
      <c r="J4" s="12" t="inlineStr">
        <is>
          <t>Single biggest revenue lever. Every 10 percentage points = ~$0.3M annual revenue change at Y3 scale. At 95% discount, schools revenue approaches zero. At 30% discount, the model looks like commercial wholesale.</t>
        </is>
      </c>
      <c r="K4" s="12" t="inlineStr">
        <is>
          <t>Single most consequential input. The model uses one cell to set this. The Foundation firewall depends on it being credible. No public benchmark exists for Giga-aggregated wholesale pricing.</t>
        </is>
      </c>
      <c r="L4" s="12" t="inlineStr">
        <is>
          <t>Model assumption only. v0.4 Tabular inputs (cell labelled "Giga IPT discount to market price").</t>
        </is>
      </c>
      <c r="M4" s="12" t="inlineStr">
        <is>
          <t>Even ±10pp changes everything. If Giga ends up subsidising less aggressively, schools revenue is much higher; if more, it goes to zero.</t>
        </is>
      </c>
    </row>
    <row r="5">
      <c r="A5" s="12" t="inlineStr">
        <is>
          <t>network</t>
        </is>
      </c>
      <c r="B5" s="12" t="inlineStr">
        <is>
          <t>commercialMixPct</t>
        </is>
      </c>
      <c r="C5" s="12" t="inlineStr">
        <is>
          <t>Commercial revenue mix</t>
        </is>
      </c>
      <c r="D5" s="13" t="n">
        <v>0</v>
      </c>
      <c r="E5" s="12" t="n">
        <v>0</v>
      </c>
      <c r="F5" s="12" t="n">
        <v>50</v>
      </c>
      <c r="G5" s="12" t="inlineStr">
        <is>
          <t>%</t>
        </is>
      </c>
      <c r="H5" s="12" t="inlineStr">
        <is>
          <t>medium</t>
        </is>
      </c>
      <c r="I5" s="12" t="inlineStr">
        <is>
          <t>Percentage of total capacity sold at full commercial wholesale rates (to ISPs, hyperscalers, banks, etc.) rather than via Giga-discounted school routing. v0.4 base case assumes 0% — all traffic flows through Giga firewall.</t>
        </is>
      </c>
      <c r="J5" s="12" t="inlineStr">
        <is>
          <t>High-margin revenue. Each 10pp adds ~$0.4–0.8M/yr revenue at scale with ~80% EBITDA margin. The "Juice revenue" scenario in v0.4 essentially sets this very high.</t>
        </is>
      </c>
      <c r="K5" s="12" t="inlineStr">
        <is>
          <t>Design decision tied to Foundation firewall. Current v0.4 base assumes pure mission channel.</t>
        </is>
      </c>
      <c r="L5" s="12" t="inlineStr">
        <is>
          <t>Songbird positioning v0.4</t>
        </is>
      </c>
      <c r="M5" s="12" t="inlineStr">
        <is>
          <t>Above ~30%, donors may argue Songbird is competing with private telcos rather than complementing them.</t>
        </is>
      </c>
    </row>
    <row r="6">
      <c r="A6" s="12" t="inlineStr">
        <is>
          <t>network</t>
        </is>
      </c>
      <c r="B6" s="12" t="inlineStr">
        <is>
          <t>iruSharePct</t>
        </is>
      </c>
      <c r="C6" s="12" t="inlineStr">
        <is>
          <t>IRU vs lease share</t>
        </is>
      </c>
      <c r="D6" s="13" t="n">
        <v>80</v>
      </c>
      <c r="E6" s="12" t="n">
        <v>0</v>
      </c>
      <c r="F6" s="12" t="n">
        <v>100</v>
      </c>
      <c r="G6" s="12" t="inlineStr">
        <is>
          <t>%</t>
        </is>
      </c>
      <c r="H6" s="12" t="inlineStr">
        <is>
          <t>high</t>
        </is>
      </c>
      <c r="I6" s="12" t="inlineStr">
        <is>
          <t>Percentage of circuit capacity purchased as IRU (Indefeasible Right of Use — 15-year prepaid) vs leased monthly. IRU = high capex, low ongoing opex. Lease = no capex, high opex.</t>
        </is>
      </c>
      <c r="J6" s="12" t="inlineStr">
        <is>
          <t>Single biggest capex lever. Going from 100% IRU to 0% IRU cuts capex by ~$15M but adds ~$2.5M/yr in lease opex.</t>
        </is>
      </c>
      <c r="K6" s="12" t="inlineStr">
        <is>
          <t>Standard telecom decision. v0.4 defaults to high IRU share because Robert Schumann modeled IRU pricing more carefully than lease.</t>
        </is>
      </c>
      <c r="L6" s="12" t="inlineStr">
        <is>
          <t>Ben Roberts (former Liquid CTO) circuit cost estimates; WACS/EASSy/Equiano IRU benchmarks.</t>
        </is>
      </c>
      <c r="M6" s="12" t="inlineStr">
        <is>
          <t>IRU locked-in routes that turn out to be wrong = stranded capital. Lease-heavy strategy gives flexibility at lower IRR.</t>
        </is>
      </c>
    </row>
    <row r="7">
      <c r="A7" s="12" t="inlineStr">
        <is>
          <t>network</t>
        </is>
      </c>
      <c r="B7" s="12" t="inlineStr">
        <is>
          <t>anchorPrepayMonths</t>
        </is>
      </c>
      <c r="C7" s="12" t="inlineStr">
        <is>
          <t>Anchor tenant prepay</t>
        </is>
      </c>
      <c r="D7" s="13" t="n">
        <v>0</v>
      </c>
      <c r="E7" s="12" t="n">
        <v>0</v>
      </c>
      <c r="F7" s="12" t="n">
        <v>36</v>
      </c>
      <c r="G7" s="12" t="inlineStr">
        <is>
          <t xml:space="preserve"> mo</t>
        </is>
      </c>
      <c r="H7" s="12" t="inlineStr">
        <is>
          <t>medium</t>
        </is>
      </c>
      <c r="I7" s="12" t="inlineStr">
        <is>
          <t>Months of prepaid revenue from anchor customers (UNICEF, large telco, hyperscaler) committed at project start. Treated as cash-in at month 0, reduces peak funding need.</t>
        </is>
      </c>
      <c r="J7" s="12" t="inlineStr">
        <is>
          <t>Non-dilutive financing that reduces equity ask. 12 months of anchor prepay at default values ≈ $1–2M cash injection.</t>
        </is>
      </c>
      <c r="K7" s="12" t="inlineStr">
        <is>
          <t>Optional structure — depends on whether Giga / a hyperscaler will prepay for capacity.</t>
        </is>
      </c>
      <c r="L7" s="12" t="inlineStr">
        <is>
          <t>Not in v0.4; standard infra finance pattern.</t>
        </is>
      </c>
      <c r="M7" s="12" t="inlineStr">
        <is>
          <t>Prepayments are technically liabilities (deferred revenue). Tax treatment varies by jurisdiction.</t>
        </is>
      </c>
    </row>
    <row r="8">
      <c r="A8" s="10" t="inlineStr">
        <is>
          <t>UNITECON</t>
        </is>
      </c>
      <c r="B8" s="11" t="n"/>
      <c r="C8" s="11" t="n"/>
      <c r="D8" s="11" t="n"/>
      <c r="E8" s="11" t="n"/>
      <c r="F8" s="11" t="n"/>
      <c r="G8" s="11" t="n"/>
      <c r="H8" s="11" t="n"/>
      <c r="I8" s="11" t="n"/>
      <c r="J8" s="11" t="n"/>
      <c r="K8" s="11" t="n"/>
      <c r="L8" s="11" t="n"/>
      <c r="M8" s="11" t="n"/>
    </row>
    <row r="9">
      <c r="A9" s="12" t="inlineStr">
        <is>
          <t>unitEcon</t>
        </is>
      </c>
      <c r="B9" s="12" t="inlineStr">
        <is>
          <t>equipCapexPerPop</t>
        </is>
      </c>
      <c r="C9" s="12" t="inlineStr">
        <is>
          <t>Equipment capex / POP</t>
        </is>
      </c>
      <c r="D9" s="13" t="n">
        <v>250</v>
      </c>
      <c r="E9" s="12" t="n">
        <v>100</v>
      </c>
      <c r="F9" s="12" t="n">
        <v>2000</v>
      </c>
      <c r="G9" s="12" t="inlineStr">
        <is>
          <t xml:space="preserve"> k$</t>
        </is>
      </c>
      <c r="H9" s="12" t="inlineStr">
        <is>
          <t>low</t>
        </is>
      </c>
      <c r="I9" s="12" t="inlineStr">
        <is>
          <t>Capex per POP for active equipment: router (Cisco/Juniper/Nokia 100G platform), switches, optical transceivers, power systems. Excludes IRU costs and facility leases.</t>
        </is>
      </c>
      <c r="J9" s="12" t="inlineStr">
        <is>
          <t>Linear scale with POP count. v0.4 has total equipment capex of $1.95M across 20 POPs over multiple years.</t>
        </is>
      </c>
      <c r="K9" s="12" t="inlineStr">
        <is>
          <t>v0.4 uses $899k Y1 + $1054k Y10 ≈ ~$100k/POP averaged — implausibly low for production gear. Industry benchmark $200k–$2M/POP.</t>
        </is>
      </c>
      <c r="L9" s="12" t="inlineStr">
        <is>
          <t>Cisco NCS-540 / Juniper PTX10001 list pricing; industry comparable: AMN, Liquid POP buildouts.</t>
        </is>
      </c>
      <c r="M9" s="12" t="inlineStr">
        <is>
          <t>Easily 2x v0.4 estimate. Industry consensus: $250–500k/POP for usable production network gear.</t>
        </is>
      </c>
    </row>
    <row r="10">
      <c r="A10" s="12" t="inlineStr">
        <is>
          <t>unitEcon</t>
        </is>
      </c>
      <c r="B10" s="12" t="inlineStr">
        <is>
          <t>iruCostPerPop</t>
        </is>
      </c>
      <c r="C10" s="12" t="inlineStr">
        <is>
          <t>IRU cost / POP</t>
        </is>
      </c>
      <c r="D10" s="13" t="n">
        <v>875</v>
      </c>
      <c r="E10" s="12" t="n">
        <v>0</v>
      </c>
      <c r="F10" s="12" t="n">
        <v>2000</v>
      </c>
      <c r="G10" s="12" t="inlineStr">
        <is>
          <t xml:space="preserve"> k$</t>
        </is>
      </c>
      <c r="H10" s="12" t="inlineStr">
        <is>
          <t>medium</t>
        </is>
      </c>
      <c r="I10" s="12" t="inlineStr">
        <is>
          <t>Average prepaid IRU cost per POP for 100G subsea/terrestrial circuit (15-year term). v0.4 total IRU spend is $17.5M across 20 POPs = $875k avg, but varies widely by route.</t>
        </is>
      </c>
      <c r="J10" s="12" t="inlineStr">
        <is>
          <t>Capex driver. Maghreb-Europe routes (Medusa) significantly cheaper than Lagos-Lisbon (Equiano) or East African (EASSy/2Africa). Could be $300k for short hops, $1.5M for transcontinental.</t>
        </is>
      </c>
      <c r="K10" s="12" t="inlineStr">
        <is>
          <t>Ben Roberts estimates underlie v0.4 numbers. Order of magnitude correct based on WACS ($650M total cost, 14.5 Tbps) and EASSy ($235M, IFC $18.2M + AfDB $14.5M + others) benchmarks.</t>
        </is>
      </c>
      <c r="L10" s="12" t="inlineStr">
        <is>
          <t>Ben Roberts (former Liquid Intelligent CTO); WACS public cost data; EASSy DFI investment records; TeleGeography wholesale IPT pricing.</t>
        </is>
      </c>
      <c r="M10" s="12" t="inlineStr">
        <is>
          <t>Route-dependent variability ±100%. Cable cuts of March 2024 may have raised premiums on diverse-route capacity.</t>
        </is>
      </c>
    </row>
    <row r="11">
      <c r="A11" s="12" t="inlineStr">
        <is>
          <t>unitEcon</t>
        </is>
      </c>
      <c r="B11" s="12" t="inlineStr">
        <is>
          <t>leaseCostPerPopYr</t>
        </is>
      </c>
      <c r="C11" s="12" t="inlineStr">
        <is>
          <t>Lease cost / POP / yr</t>
        </is>
      </c>
      <c r="D11" s="13" t="n">
        <v>120</v>
      </c>
      <c r="E11" s="12" t="n">
        <v>30</v>
      </c>
      <c r="F11" s="12" t="n">
        <v>400</v>
      </c>
      <c r="G11" s="12" t="inlineStr">
        <is>
          <t xml:space="preserve"> k$</t>
        </is>
      </c>
      <c r="H11" s="12" t="inlineStr">
        <is>
          <t>low</t>
        </is>
      </c>
      <c r="I11" s="12" t="inlineStr">
        <is>
          <t>Annual cost per POP for leased (non-IRU) capacity. Used as alternative to IRU when capital is constrained or route uncertain.</t>
        </is>
      </c>
      <c r="J11" s="12" t="inlineStr">
        <is>
          <t>Linear opex driver, scales inversely with IRU share. If you lease 100% of capacity, opex jumps by ~$2.4M/yr.</t>
        </is>
      </c>
      <c r="K11" s="12" t="inlineStr">
        <is>
          <t>Industry rule of thumb: leasing 1.5–2x amortised IRU cost. v0.4 doesn't use this — it amortises IRU directly.</t>
        </is>
      </c>
      <c r="L11" s="12" t="inlineStr">
        <is>
          <t>TeleGeography wholesale IPT pricing; rule of thumb across African subsea operators.</t>
        </is>
      </c>
      <c r="M11" s="12" t="inlineStr">
        <is>
          <t>Some routes simply unavailable as lease — must buy IRU or co-build. Estimate hides this binary choice.</t>
        </is>
      </c>
    </row>
    <row r="12">
      <c r="A12" s="12" t="inlineStr">
        <is>
          <t>unitEcon</t>
        </is>
      </c>
      <c r="B12" s="12" t="inlineStr">
        <is>
          <t>pricePerSchoolYr</t>
        </is>
      </c>
      <c r="C12" s="12" t="inlineStr">
        <is>
          <t>School price / yr (list)</t>
        </is>
      </c>
      <c r="D12" s="13" t="n">
        <v>600</v>
      </c>
      <c r="E12" s="12" t="n">
        <v>100</v>
      </c>
      <c r="F12" s="12" t="n">
        <v>2000</v>
      </c>
      <c r="G12" s="12" t="inlineStr">
        <is>
          <t xml:space="preserve"> $</t>
        </is>
      </c>
      <c r="H12" s="12" t="inlineStr">
        <is>
          <t>low</t>
        </is>
      </c>
      <c r="I12" s="12" t="inlineStr">
        <is>
          <t>List price per school per year for connectivity service (before Giga discount). The actual revenue per school = price × (1 − Giga discount). At default 80% discount and $600 list, schools pay $120/yr.</t>
        </is>
      </c>
      <c r="J12" s="12" t="inlineStr">
        <is>
          <t>Direct revenue per school. 10% increase in list price = 10% increase in schools revenue (which is most of v0.4 revenue).</t>
        </is>
      </c>
      <c r="K12" s="12" t="inlineStr">
        <is>
          <t>No public benchmark for school-aggregated wholesale connectivity at this layer. ITU TARDOC data shows per-school broadband cost ranges $200–$3,000/yr in SSA.</t>
        </is>
      </c>
      <c r="L12" s="12" t="inlineStr">
        <is>
          <t>ITU TARDOC; Giga affordability framework.</t>
        </is>
      </c>
      <c r="M12" s="12" t="inlineStr">
        <is>
          <t>Could be 2x too high if effective price after Giga subsidy ends up much lower. Could be too low if bundled services are sold.</t>
        </is>
      </c>
    </row>
    <row r="13">
      <c r="A13" s="12" t="inlineStr">
        <is>
          <t>unitEcon</t>
        </is>
      </c>
      <c r="B13" s="12" t="inlineStr">
        <is>
          <t>schoolsPerPop</t>
        </is>
      </c>
      <c r="C13" s="12" t="inlineStr">
        <is>
          <t>Schools per POP catchment</t>
        </is>
      </c>
      <c r="D13" s="13" t="n">
        <v>2200</v>
      </c>
      <c r="E13" s="12" t="n">
        <v>500</v>
      </c>
      <c r="F13" s="12" t="n">
        <v>5000</v>
      </c>
      <c r="G13" s="12" t="inlineStr"/>
      <c r="H13" s="12" t="inlineStr">
        <is>
          <t>high</t>
        </is>
      </c>
      <c r="I13" s="12" t="inlineStr">
        <is>
          <t>Average number of schools mapped in the catchment area of each POP. Highly variable: Lagos catchment ~10,000+; rural Niger ~1,000.</t>
        </is>
      </c>
      <c r="J13" s="12" t="inlineStr">
        <is>
          <t>TAM cap. Schools served at Y10 = POPs × schools/POP × penetration. v0.4 default = 20 × 2,200 × ~40% = ~17,600 schools.</t>
        </is>
      </c>
      <c r="K13" s="12" t="inlineStr">
        <is>
          <t>Giga has mapped &gt;2.1M schools globally with country-level counts. Per-POP averages mask huge variance.</t>
        </is>
      </c>
      <c r="L13" s="12" t="inlineStr">
        <is>
          <t>projectconnect.unicef.org / Giga data portal.</t>
        </is>
      </c>
      <c r="M13" s="12" t="inlineStr">
        <is>
          <t>Mapping ≠ paying customers. Aggregation through Giga must convert mapped to paying — that conversion is the penetration variable.</t>
        </is>
      </c>
    </row>
    <row r="14">
      <c r="A14" s="12" t="inlineStr">
        <is>
          <t>unitEcon</t>
        </is>
      </c>
      <c r="B14" s="12" t="inlineStr">
        <is>
          <t>schoolsPenetrationY3</t>
        </is>
      </c>
      <c r="C14" s="12" t="inlineStr">
        <is>
          <t>Schools penetration Y3</t>
        </is>
      </c>
      <c r="D14" s="13" t="n">
        <v>20</v>
      </c>
      <c r="E14" s="12" t="n">
        <v>5</v>
      </c>
      <c r="F14" s="12" t="n">
        <v>60</v>
      </c>
      <c r="G14" s="12" t="inlineStr">
        <is>
          <t>%</t>
        </is>
      </c>
      <c r="H14" s="12" t="inlineStr">
        <is>
          <t>medium</t>
        </is>
      </c>
      <c r="I14" s="12" t="inlineStr">
        <is>
          <t>Percentage of mapped schools in catchment that are paying customers by end of Year 3. Drives ramp-up curve. Used by penetration curve which assumes growth after Y3 to ceiling.</t>
        </is>
      </c>
      <c r="J14" s="12" t="inlineStr">
        <is>
          <t>Direct revenue scaling. At Y3 with 20% penetration: 20×2,200×0.20 = 8,800 paying schools. At 40% = 17,600. Linear.</t>
        </is>
      </c>
      <c r="K14" s="12" t="inlineStr">
        <is>
          <t>Optimistic relative to telco-school sales cycles in SSA; achievable if Giga procurement aggregates demand effectively.</t>
        </is>
      </c>
      <c r="L14" s="12" t="inlineStr">
        <is>
          <t>GSMA / Giga project reports; Liquid Schools deployment data.</t>
        </is>
      </c>
      <c r="M14" s="12" t="inlineStr">
        <is>
          <t>Slipping by 12 months ≈ 30% revenue shortfall in Y3. Big driver of cash gap timing.</t>
        </is>
      </c>
    </row>
    <row r="15">
      <c r="A15" s="12" t="inlineStr">
        <is>
          <t>unitEcon</t>
        </is>
      </c>
      <c r="B15" s="12" t="inlineStr">
        <is>
          <t>iptDeclineAnnualPct</t>
        </is>
      </c>
      <c r="C15" s="12" t="inlineStr">
        <is>
          <t>IPT price decline / yr</t>
        </is>
      </c>
      <c r="D15" s="13" t="n">
        <v>11</v>
      </c>
      <c r="E15" s="12" t="n">
        <v>0</v>
      </c>
      <c r="F15" s="12" t="n">
        <v>25</v>
      </c>
      <c r="G15" s="12" t="inlineStr">
        <is>
          <t>%</t>
        </is>
      </c>
      <c r="H15" s="12" t="inlineStr">
        <is>
          <t>medium</t>
        </is>
      </c>
      <c r="I15" s="12" t="inlineStr">
        <is>
          <t>Annual percentage decline in IP transit (IPT) unit pricing. Reflects industry-wide bandwidth deflation. v0.4 default ~11%/yr matches historical African wholesale IPT trends.</t>
        </is>
      </c>
      <c r="J15" s="12" t="inlineStr">
        <is>
          <t>Compounds against revenue every year. At 11%/yr, by Y10 prices are 31% of starting value. Strong headwind unless volume grows faster.</t>
        </is>
      </c>
      <c r="K15" s="12" t="inlineStr">
        <is>
          <t>African wholesale IPT prices have declined 8–15% annually 2018–2024 per TeleGeography.</t>
        </is>
      </c>
      <c r="L15" s="12" t="inlineStr">
        <is>
          <t>TeleGeography Africa Bandwidth Pricing 2024.</t>
        </is>
      </c>
      <c r="M15" s="12" t="inlineStr">
        <is>
          <t>Could accelerate to 15–20% with multiple new cables. Direct hit on revenue.</t>
        </is>
      </c>
    </row>
    <row r="16">
      <c r="A16" s="12" t="inlineStr">
        <is>
          <t>unitEcon</t>
        </is>
      </c>
      <c r="B16" s="12" t="inlineStr">
        <is>
          <t>commercialRevPerPopY1</t>
        </is>
      </c>
      <c r="C16" s="12" t="inlineStr">
        <is>
          <t>Commercial rev / POP Y1</t>
        </is>
      </c>
      <c r="D16" s="13" t="n">
        <v>400</v>
      </c>
      <c r="E16" s="12" t="n">
        <v>0</v>
      </c>
      <c r="F16" s="12" t="n">
        <v>2000</v>
      </c>
      <c r="G16" s="12" t="inlineStr">
        <is>
          <t xml:space="preserve"> k$</t>
        </is>
      </c>
      <c r="H16" s="12" t="inlineStr">
        <is>
          <t>low</t>
        </is>
      </c>
      <c r="I16" s="12" t="inlineStr">
        <is>
          <t>Annual commercial wholesale revenue per POP in Year 1 (ramps with maturity). Only applies to the commercial mix percentage.</t>
        </is>
      </c>
      <c r="J16" s="12" t="inlineStr">
        <is>
          <t>Driver of commercial revenue. Combined with commercialMixPct.</t>
        </is>
      </c>
      <c r="K16" s="12" t="inlineStr">
        <is>
          <t>Estimate. Comparable: Liquid Intelligent Technologies POP-level wholesale revenue ~$0.5–2M/yr at maturity.</t>
        </is>
      </c>
      <c r="L16" s="12" t="inlineStr">
        <is>
          <t>Industry comparable: Liquid Intelligent Tech, Seacom revenue per POP.</t>
        </is>
      </c>
      <c r="M16" s="12" t="inlineStr">
        <is>
          <t>Highly variable by POP — Marseille terminus very different from Niamey.</t>
        </is>
      </c>
    </row>
    <row r="17">
      <c r="A17" s="12" t="inlineStr">
        <is>
          <t>unitEcon</t>
        </is>
      </c>
      <c r="B17" s="12" t="inlineStr">
        <is>
          <t>staffCostPerPopYr</t>
        </is>
      </c>
      <c r="C17" s="12" t="inlineStr">
        <is>
          <t>Staff cost / POP / yr</t>
        </is>
      </c>
      <c r="D17" s="13" t="n">
        <v>130</v>
      </c>
      <c r="E17" s="12" t="n">
        <v>50</v>
      </c>
      <c r="F17" s="12" t="n">
        <v>350</v>
      </c>
      <c r="G17" s="12" t="inlineStr">
        <is>
          <t xml:space="preserve"> k$</t>
        </is>
      </c>
      <c r="H17" s="12" t="inlineStr">
        <is>
          <t>low</t>
        </is>
      </c>
      <c r="I17" s="12" t="inlineStr">
        <is>
          <t>Allocated staff cost per POP per year. Includes NOC, field engineers, country presence, partner management. v0.4 has $528k Y1 (4 staff) rising to $782k Y10 (~6 staff) — i.e., total not per-POP.</t>
        </is>
      </c>
      <c r="J17" s="12" t="inlineStr">
        <is>
          <t>Significant opex driver. At 20 POPs × $130k = $2.6M/yr — but v0.4 has total staff at $572k. Suggests either understaffing or per-POP overhead bundled elsewhere.</t>
        </is>
      </c>
      <c r="K17" s="12" t="inlineStr">
        <is>
          <t>v0.4 staff cost appears underestimated for 20-country operation. Real cost likely $100–200k/POP/yr blended.</t>
        </is>
      </c>
      <c r="L17" s="12" t="inlineStr">
        <is>
          <t>GSMA SSA telecom employment benchmarks; Liquid/Seacom comparable opex per node.</t>
        </is>
      </c>
      <c r="M17" s="12" t="inlineStr">
        <is>
          <t>v0.4 base case at $572k total staff for 20 POPs is operationally implausible. Real number likely $1.5–2.5M.</t>
        </is>
      </c>
    </row>
    <row r="18">
      <c r="A18" s="12" t="inlineStr">
        <is>
          <t>unitEcon</t>
        </is>
      </c>
      <c r="B18" s="12" t="inlineStr">
        <is>
          <t>overheadPerPopYr</t>
        </is>
      </c>
      <c r="C18" s="12" t="inlineStr">
        <is>
          <t>Overhead / POP / yr</t>
        </is>
      </c>
      <c r="D18" s="13" t="n">
        <v>40</v>
      </c>
      <c r="E18" s="12" t="n">
        <v>10</v>
      </c>
      <c r="F18" s="12" t="n">
        <v>150</v>
      </c>
      <c r="G18" s="12" t="inlineStr">
        <is>
          <t xml:space="preserve"> k$</t>
        </is>
      </c>
      <c r="H18" s="12" t="inlineStr">
        <is>
          <t>medium</t>
        </is>
      </c>
      <c r="I18" s="12" t="inlineStr">
        <is>
          <t>Local overhead per POP: legal, regulatory, accounting, country office, travel. Separate from central HQ overhead.</t>
        </is>
      </c>
      <c r="J18" s="12" t="inlineStr">
        <is>
          <t>Modest but accumulates. At 20 POPs × $40k = $800k/yr.</t>
        </is>
      </c>
      <c r="K18" s="12" t="inlineStr">
        <is>
          <t>Estimate. v0.4 overhead line item is $194k/yr total — implausibly low for 11-country operation.</t>
        </is>
      </c>
      <c r="L18" s="12" t="inlineStr">
        <is>
          <t>GSMA regulatory cost benchmarks; multinational operator filings.</t>
        </is>
      </c>
      <c r="M18" s="12" t="inlineStr">
        <is>
          <t>Material — running 11 countries with $200k of overhead is not realistic.</t>
        </is>
      </c>
    </row>
    <row r="19">
      <c r="A19" s="12" t="inlineStr">
        <is>
          <t>unitEcon</t>
        </is>
      </c>
      <c r="B19" s="12" t="inlineStr">
        <is>
          <t>centralOverheadYr</t>
        </is>
      </c>
      <c r="C19" s="12" t="inlineStr">
        <is>
          <t>Central overhead / yr</t>
        </is>
      </c>
      <c r="D19" s="13" t="n">
        <v>500</v>
      </c>
      <c r="E19" s="12" t="n">
        <v>100</v>
      </c>
      <c r="F19" s="12" t="n">
        <v>3000</v>
      </c>
      <c r="G19" s="12" t="inlineStr">
        <is>
          <t xml:space="preserve"> k$</t>
        </is>
      </c>
      <c r="H19" s="12" t="inlineStr">
        <is>
          <t>medium</t>
        </is>
      </c>
      <c r="I19" s="12" t="inlineStr">
        <is>
          <t>HQ overhead: executive team, finance, legal, compliance, board governance, audit. Foundation governance adds to this.</t>
        </is>
      </c>
      <c r="J19" s="12" t="inlineStr">
        <is>
          <t>Fixed opex. Doesn't scale with POP count.</t>
        </is>
      </c>
      <c r="K19" s="12" t="inlineStr">
        <is>
          <t>Foundation governance + commercial subsidiary structure has more overhead than typical startup.</t>
        </is>
      </c>
      <c r="L19" s="12" t="inlineStr">
        <is>
          <t>Comparable Foundation-owned commercial entities: Mozilla Foundation, Wikimedia Enterprise.</t>
        </is>
      </c>
      <c r="M19" s="12" t="inlineStr">
        <is>
          <t>v0.4 likely understates this. Real central overhead for a regulated infra business probably $1–2M.</t>
        </is>
      </c>
    </row>
    <row r="20">
      <c r="A20" s="12" t="inlineStr">
        <is>
          <t>unitEcon</t>
        </is>
      </c>
      <c r="B20" s="12" t="inlineStr">
        <is>
          <t>opexInflationPct</t>
        </is>
      </c>
      <c r="C20" s="12" t="inlineStr">
        <is>
          <t>Opex inflation / yr</t>
        </is>
      </c>
      <c r="D20" s="13" t="n">
        <v>3</v>
      </c>
      <c r="E20" s="12" t="n">
        <v>0</v>
      </c>
      <c r="F20" s="12" t="n">
        <v>12</v>
      </c>
      <c r="G20" s="12" t="inlineStr">
        <is>
          <t>%</t>
        </is>
      </c>
      <c r="H20" s="12" t="inlineStr">
        <is>
          <t>high</t>
        </is>
      </c>
      <c r="I20" s="12" t="inlineStr">
        <is>
          <t>Annual inflation applied to staff and overhead costs. v0.4 uses ~4% (staff goes from $528k Y1 to $782k Y10 = ~4.5%/yr).</t>
        </is>
      </c>
      <c r="J20" s="12" t="inlineStr">
        <is>
          <t>Cumulative — at 5%/yr over 10y, opex grows 63%.</t>
        </is>
      </c>
      <c r="K20" s="12" t="inlineStr">
        <is>
          <t>Standard inflation assumption. Africa inflation typically 4–8%; Europe 2–4%.</t>
        </is>
      </c>
      <c r="L20" s="12" t="inlineStr">
        <is>
          <t>IMF inflation forecasts for operating countries.</t>
        </is>
      </c>
      <c r="M20" s="12" t="inlineStr">
        <is>
          <t>Naira / EGP / KES depreciation may force dollar-equivalent staff costs higher than nominal inflation.</t>
        </is>
      </c>
    </row>
    <row r="21">
      <c r="A21" s="12" t="inlineStr">
        <is>
          <t>unitEcon</t>
        </is>
      </c>
      <c r="B21" s="12" t="inlineStr">
        <is>
          <t>workingCapitalPct</t>
        </is>
      </c>
      <c r="C21" s="12" t="inlineStr">
        <is>
          <t>Working capital / revenue</t>
        </is>
      </c>
      <c r="D21" s="13" t="n">
        <v>12</v>
      </c>
      <c r="E21" s="12" t="n">
        <v>0</v>
      </c>
      <c r="F21" s="12" t="n">
        <v>30</v>
      </c>
      <c r="G21" s="12" t="inlineStr">
        <is>
          <t>%</t>
        </is>
      </c>
      <c r="H21" s="12" t="inlineStr">
        <is>
          <t>medium</t>
        </is>
      </c>
      <c r="I21" s="12" t="inlineStr">
        <is>
          <t>Working capital as percentage of annual revenue. v0.4 zeros this with comment "Not yet calculated — assume small." Telecom norm 10–15% (DSO + inventory + prepayments).</t>
        </is>
      </c>
      <c r="J21" s="12" t="inlineStr">
        <is>
          <t>One-time cash absorption as business grows. At $2.5M revenue and 12% WC, that's $300k tied up.</t>
        </is>
      </c>
      <c r="K21" s="12" t="inlineStr">
        <is>
          <t>v0.4 zeros this — under-models cash need by $0.3–1M.</t>
        </is>
      </c>
      <c r="L21" s="12" t="inlineStr">
        <is>
          <t>Telecom industry norm; Sonatel, MTN, Airtel Africa filings.</t>
        </is>
      </c>
      <c r="M21" s="12" t="inlineStr">
        <is>
          <t>African receivables can stretch dramatically. Schools paid via government channels = unpredictable cycles.</t>
        </is>
      </c>
    </row>
    <row r="22">
      <c r="A22" s="12" t="inlineStr">
        <is>
          <t>unitEcon</t>
        </is>
      </c>
      <c r="B22" s="12" t="inlineStr">
        <is>
          <t>fxDepreciationPct</t>
        </is>
      </c>
      <c r="C22" s="12" t="inlineStr">
        <is>
          <t>FX depreciation / yr</t>
        </is>
      </c>
      <c r="D22" s="13" t="n">
        <v>0</v>
      </c>
      <c r="E22" s="12" t="n">
        <v>0</v>
      </c>
      <c r="F22" s="12" t="n">
        <v>20</v>
      </c>
      <c r="G22" s="12" t="inlineStr">
        <is>
          <t>%</t>
        </is>
      </c>
      <c r="H22" s="12" t="inlineStr">
        <is>
          <t>low</t>
        </is>
      </c>
      <c r="I22" s="12" t="inlineStr">
        <is>
          <t>Annual depreciation of local currencies vs USD. v0.4 model has FX column but flagged "Not currently used." Real exposure exists — costs USD/EUR-denominated, revenue partly local currency.</t>
        </is>
      </c>
      <c r="J22" s="12" t="inlineStr">
        <is>
          <t>Direct hit on USD-equivalent revenue if revenue is local-currency. 10%/yr depreciation = 35% revenue loss by Y10.</t>
        </is>
      </c>
      <c r="K22" s="12" t="inlineStr">
        <is>
          <t>v0.4 explicitly doesn't model. Real exposure depends on contract structure with schools and governments.</t>
        </is>
      </c>
      <c r="L22" s="12" t="inlineStr">
        <is>
          <t>IMF African currency forecasts; recent NGN/KES/EGP volatility 10–30%/yr.</t>
        </is>
      </c>
      <c r="M22" s="12" t="inlineStr">
        <is>
          <t>IFC IDA PSW Local Currency Facility can mitigate. Material unmodeled risk.</t>
        </is>
      </c>
    </row>
    <row r="23">
      <c r="A23" s="12" t="inlineStr">
        <is>
          <t>unitEcon</t>
        </is>
      </c>
      <c r="B23" s="12" t="inlineStr">
        <is>
          <t>taxRatePct</t>
        </is>
      </c>
      <c r="C23" s="12" t="inlineStr">
        <is>
          <t>Tax rate</t>
        </is>
      </c>
      <c r="D23" s="13" t="n">
        <v>20</v>
      </c>
      <c r="E23" s="12" t="n">
        <v>0</v>
      </c>
      <c r="F23" s="12" t="n">
        <v>40</v>
      </c>
      <c r="G23" s="12" t="inlineStr">
        <is>
          <t>%</t>
        </is>
      </c>
      <c r="H23" s="12" t="inlineStr">
        <is>
          <t>low</t>
        </is>
      </c>
      <c r="I23" s="12" t="inlineStr">
        <is>
          <t>Effective tax rate on positive operating income. v0.4 uses a simplified flat 1% of revenue (cell formula = revenue × 0.01) — which is wrong; real corporate tax in SSA is 25–35%.</t>
        </is>
      </c>
      <c r="J23" s="12" t="inlineStr">
        <is>
          <t>Reduces FCF in profitable years. Foundation structure may enable tax efficiency but not zero.</t>
        </is>
      </c>
      <c r="K23" s="12" t="inlineStr">
        <is>
          <t>Unmodeled in v0.4. Effective tax depends on transfer pricing between Foundation, Songbird, and operating subsidiaries across 11 jurisdictions.</t>
        </is>
      </c>
      <c r="L23" s="12" t="inlineStr">
        <is>
          <t>Statutory rates: Kenya 30%, Nigeria 30%, Morocco 31%, Egypt 22.5%, France 25%, Spain 25%.</t>
        </is>
      </c>
      <c r="M23" s="12" t="inlineStr">
        <is>
          <t>Material. Naive 0% tax flatters returns by 4–7 pp IRR.</t>
        </is>
      </c>
    </row>
    <row r="24">
      <c r="A24" s="12" t="inlineStr">
        <is>
          <t>unitEcon</t>
        </is>
      </c>
      <c r="B24" s="12" t="inlineStr">
        <is>
          <t>exitMultiple</t>
        </is>
      </c>
      <c r="C24" s="12" t="inlineStr">
        <is>
          <t>Exit multiple (EV/EBITDA)</t>
        </is>
      </c>
      <c r="D24" s="13" t="n">
        <v>8</v>
      </c>
      <c r="E24" s="12" t="n">
        <v>0</v>
      </c>
      <c r="F24" s="12" t="n">
        <v>15</v>
      </c>
      <c r="G24" s="12" t="inlineStr">
        <is>
          <t>x</t>
        </is>
      </c>
      <c r="H24" s="12" t="inlineStr">
        <is>
          <t>medium</t>
        </is>
      </c>
      <c r="I24" s="12" t="inlineStr">
        <is>
          <t>EV/EBITDA multiple at Year 10 for terminal value calculation. Used in IRR computation.</t>
        </is>
      </c>
      <c r="J24" s="12" t="inlineStr">
        <is>
          <t>Drives reported IRR but not cash flow. African digital infra exits 8–12x recently.</t>
        </is>
      </c>
      <c r="K24" s="12" t="inlineStr">
        <is>
          <t>Conservative for digital infrastructure. Recent African digital infra exits 8–12x.</t>
        </is>
      </c>
      <c r="L24" s="12" t="inlineStr">
        <is>
          <t>Liquid Intelligent Tech, Helios Towers, IHS Towers transaction multiples.</t>
        </is>
      </c>
      <c r="M24" s="12" t="inlineStr">
        <is>
          <t>Foundation governance complicates exit. May be hold-forever asset.</t>
        </is>
      </c>
    </row>
    <row r="25">
      <c r="A25" s="10" t="inlineStr">
        <is>
          <t>FINANCING</t>
        </is>
      </c>
      <c r="B25" s="11" t="n"/>
      <c r="C25" s="11" t="n"/>
      <c r="D25" s="11" t="n"/>
      <c r="E25" s="11" t="n"/>
      <c r="F25" s="11" t="n"/>
      <c r="G25" s="11" t="n"/>
      <c r="H25" s="11" t="n"/>
      <c r="I25" s="11" t="n"/>
      <c r="J25" s="11" t="n"/>
      <c r="K25" s="11" t="n"/>
      <c r="L25" s="11" t="n"/>
      <c r="M25" s="11" t="n"/>
    </row>
    <row r="26">
      <c r="A26" s="12" t="inlineStr">
        <is>
          <t>financing</t>
        </is>
      </c>
      <c r="B26" s="12" t="inlineStr">
        <is>
          <t>grantAmount</t>
        </is>
      </c>
      <c r="C26" s="12" t="inlineStr">
        <is>
          <t>Grant</t>
        </is>
      </c>
      <c r="D26" s="13" t="n">
        <v>20</v>
      </c>
      <c r="E26" s="12" t="n">
        <v>0</v>
      </c>
      <c r="F26" s="12" t="n">
        <v>50</v>
      </c>
      <c r="G26" s="12" t="inlineStr">
        <is>
          <t xml:space="preserve"> M$</t>
        </is>
      </c>
      <c r="H26" s="12" t="inlineStr">
        <is>
          <t>medium</t>
        </is>
      </c>
      <c r="I26" s="12" t="inlineStr">
        <is>
          <t>Total grant financing across the project. Non-dilutive, non-repayable. v0.4 base case has $20M grant in Y1.</t>
        </is>
      </c>
      <c r="J26" s="12" t="inlineStr">
        <is>
          <t>Reduces equity / debt need 1:1. Tax-efficient (typically not income).</t>
        </is>
      </c>
      <c r="K26" s="12" t="inlineStr">
        <is>
          <t>Achievable via the EU public stack strategy. €20–25M plausibly attainable over 2-3yr fundraise.</t>
        </is>
      </c>
      <c r="L26" s="12" t="inlineStr">
        <is>
          <t>See Strategy B funding stack from financing analysis.</t>
        </is>
      </c>
      <c r="M26" s="12" t="inlineStr">
        <is>
          <t>Long timeline (24–30 months for full stack). Each tranche has reporting obligations.</t>
        </is>
      </c>
    </row>
    <row r="27">
      <c r="A27" s="12" t="inlineStr">
        <is>
          <t>financing</t>
        </is>
      </c>
      <c r="B27" s="12" t="inlineStr">
        <is>
          <t>debtAmount</t>
        </is>
      </c>
      <c r="C27" s="12" t="inlineStr">
        <is>
          <t>Concessional debt</t>
        </is>
      </c>
      <c r="D27" s="13" t="n">
        <v>0</v>
      </c>
      <c r="E27" s="12" t="n">
        <v>0</v>
      </c>
      <c r="F27" s="12" t="n">
        <v>40</v>
      </c>
      <c r="G27" s="12" t="inlineStr">
        <is>
          <t xml:space="preserve"> M$</t>
        </is>
      </c>
      <c r="H27" s="12" t="inlineStr">
        <is>
          <t>medium</t>
        </is>
      </c>
      <c r="I27" s="12" t="inlineStr">
        <is>
          <t>Senior concessional debt from DFIs (EIB, EAIF, IFC, Proparco). Below-market rate, often 12–20 year tenor.</t>
        </is>
      </c>
      <c r="J27" s="12" t="inlineStr">
        <is>
          <t>Non-dilutive but requires debt service. Leverages equity.</t>
        </is>
      </c>
      <c r="K27" s="12" t="inlineStr">
        <is>
          <t>Available once revenue is real. EAIF tickets $10–50M; EIB tickets $15–50M.</t>
        </is>
      </c>
      <c r="L27" s="12" t="inlineStr">
        <is>
          <t>EAIF lending program; EIB Global EFSD+ guarantee operations.</t>
        </is>
      </c>
      <c r="M27" s="12" t="inlineStr">
        <is>
          <t>DSCR requirements (typically ≥1.3x) constrain how much debt is supportable.</t>
        </is>
      </c>
    </row>
    <row r="28">
      <c r="A28" s="12" t="inlineStr">
        <is>
          <t>financing</t>
        </is>
      </c>
      <c r="B28" s="12" t="inlineStr">
        <is>
          <t>debtRatePct</t>
        </is>
      </c>
      <c r="C28" s="12" t="inlineStr">
        <is>
          <t>Debt rate</t>
        </is>
      </c>
      <c r="D28" s="13" t="n">
        <v>5</v>
      </c>
      <c r="E28" s="12" t="n">
        <v>0</v>
      </c>
      <c r="F28" s="12" t="n">
        <v>12</v>
      </c>
      <c r="G28" s="12" t="inlineStr">
        <is>
          <t>%</t>
        </is>
      </c>
      <c r="H28" s="12" t="inlineStr">
        <is>
          <t>high</t>
        </is>
      </c>
      <c r="I28" s="12" t="inlineStr">
        <is>
          <t>All-in annual interest rate on concessional debt.</t>
        </is>
      </c>
      <c r="J28" s="12" t="inlineStr">
        <is>
          <t>Direct hit on cash flow once debt is drawn.</t>
        </is>
      </c>
      <c r="K28" s="12" t="inlineStr">
        <is>
          <t>Standard concessional ranges 2–6%; commercial 6–10%.</t>
        </is>
      </c>
      <c r="L28" s="12" t="inlineStr">
        <is>
          <t>EIB lending rates; EAIF financing terms.</t>
        </is>
      </c>
      <c r="M28" s="12" t="inlineStr">
        <is>
          <t>Currency basis (EUR vs USD) and tenor affect effective rate.</t>
        </is>
      </c>
    </row>
    <row r="29">
      <c r="A29" s="12" t="inlineStr">
        <is>
          <t>financing</t>
        </is>
      </c>
      <c r="B29" s="12" t="inlineStr">
        <is>
          <t>equityAmount</t>
        </is>
      </c>
      <c r="C29" s="12" t="inlineStr">
        <is>
          <t>Equity</t>
        </is>
      </c>
      <c r="D29" s="13" t="n">
        <v>5</v>
      </c>
      <c r="E29" s="12" t="n">
        <v>0</v>
      </c>
      <c r="F29" s="12" t="n">
        <v>30</v>
      </c>
      <c r="G29" s="12" t="inlineStr">
        <is>
          <t xml:space="preserve"> M$</t>
        </is>
      </c>
      <c r="H29" s="12" t="inlineStr">
        <is>
          <t>medium</t>
        </is>
      </c>
      <c r="I29" s="12" t="inlineStr">
        <is>
          <t>Equity from private investors (PE, DFIs as equity, family offices). Dilutive but permanent capital.</t>
        </is>
      </c>
      <c r="J29" s="12" t="inlineStr">
        <is>
          <t>Most expensive capital but most flexible. Required for credibility with debt providers.</t>
        </is>
      </c>
      <c r="K29" s="12" t="inlineStr">
        <is>
          <t>Available via Strategy A. Convergence/Metier-led tickets $5–15M; DFI co-invest $3–10M each.</t>
        </is>
      </c>
      <c r="L29" s="12" t="inlineStr">
        <is>
          <t>See Strategy A funding stack.</t>
        </is>
      </c>
      <c r="M29" s="12" t="inlineStr">
        <is>
          <t>40–60% dilution typical. Board seats, exit pressure.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"/>
  <sheetViews>
    <sheetView workbookViewId="0">
      <selection activeCell="A1" sqref="A1"/>
    </sheetView>
  </sheetViews>
  <sheetFormatPr baseColWidth="8" defaultRowHeight="15"/>
  <cols>
    <col width="18" customWidth="1" min="1" max="1"/>
    <col width="8" customWidth="1" min="2" max="2"/>
    <col width="14" customWidth="1" min="3" max="3"/>
    <col width="16" customWidth="1" min="4" max="4"/>
    <col width="12" customWidth="1" min="5" max="5"/>
    <col width="12" customWidth="1" min="6" max="6"/>
    <col width="18" customWidth="1" min="7" max="7"/>
    <col width="14" customWidth="1" min="8" max="8"/>
    <col width="8" customWidth="1" min="9" max="9"/>
    <col width="12" customWidth="1" min="10" max="10"/>
  </cols>
  <sheetData>
    <row r="1">
      <c r="A1" s="9" t="inlineStr">
        <is>
          <t>Scenario</t>
        </is>
      </c>
      <c r="B1" s="9" t="inlineStr">
        <is>
          <t>POPs</t>
        </is>
      </c>
      <c r="C1" s="9" t="inlineStr">
        <is>
          <t>Giga discount</t>
        </is>
      </c>
      <c r="D1" s="9" t="inlineStr">
        <is>
          <t>Commercial mix</t>
        </is>
      </c>
      <c r="E1" s="9" t="inlineStr">
        <is>
          <t>IRU share</t>
        </is>
      </c>
      <c r="F1" s="9" t="inlineStr">
        <is>
          <t>Grant ($M)</t>
        </is>
      </c>
      <c r="G1" s="9" t="inlineStr">
        <is>
          <t>Peak funding ($M)</t>
        </is>
      </c>
      <c r="H1" s="9" t="inlineStr">
        <is>
          <t>Payback (yrs)</t>
        </is>
      </c>
      <c r="I1" s="9" t="inlineStr">
        <is>
          <t>IRR</t>
        </is>
      </c>
      <c r="J1" s="9" t="inlineStr">
        <is>
          <t>EBITDA Y10</t>
        </is>
      </c>
    </row>
    <row r="2">
      <c r="A2" s="7" t="inlineStr">
        <is>
          <t>Base (v0.4)</t>
        </is>
      </c>
      <c r="B2" s="7" t="n">
        <v>20</v>
      </c>
      <c r="C2" s="7" t="inlineStr">
        <is>
          <t>80%</t>
        </is>
      </c>
      <c r="D2" s="7" t="inlineStr">
        <is>
          <t>0%</t>
        </is>
      </c>
      <c r="E2" s="7" t="inlineStr">
        <is>
          <t>80%</t>
        </is>
      </c>
      <c r="F2" s="8" t="n">
        <v>20</v>
      </c>
      <c r="G2" s="8" t="inlineStr">
        <is>
          <t>$25.5M</t>
        </is>
      </c>
      <c r="H2" s="8" t="inlineStr">
        <is>
          <t>Never</t>
        </is>
      </c>
      <c r="I2" s="8" t="inlineStr">
        <is>
          <t>—</t>
        </is>
      </c>
      <c r="J2" s="8" t="inlineStr">
        <is>
          <t>10.4%</t>
        </is>
      </c>
    </row>
    <row r="3">
      <c r="A3" s="7" t="inlineStr">
        <is>
          <t>Bull</t>
        </is>
      </c>
      <c r="B3" s="7" t="n">
        <v>20</v>
      </c>
      <c r="C3" s="7" t="inlineStr">
        <is>
          <t>70%</t>
        </is>
      </c>
      <c r="D3" s="7" t="inlineStr">
        <is>
          <t>25%</t>
        </is>
      </c>
      <c r="E3" s="7" t="inlineStr">
        <is>
          <t>60%</t>
        </is>
      </c>
      <c r="F3" s="8" t="n">
        <v>20</v>
      </c>
      <c r="G3" s="8" t="inlineStr">
        <is>
          <t>$14M</t>
        </is>
      </c>
      <c r="H3" s="8" t="n">
        <v>6</v>
      </c>
      <c r="I3" s="8" t="inlineStr">
        <is>
          <t>18%</t>
        </is>
      </c>
      <c r="J3" s="8" t="inlineStr">
        <is>
          <t>38%</t>
        </is>
      </c>
    </row>
    <row r="4">
      <c r="A4" s="7" t="inlineStr">
        <is>
          <t>Bear</t>
        </is>
      </c>
      <c r="B4" s="7" t="n">
        <v>20</v>
      </c>
      <c r="C4" s="7" t="inlineStr">
        <is>
          <t>85%</t>
        </is>
      </c>
      <c r="D4" s="7" t="inlineStr">
        <is>
          <t>0%</t>
        </is>
      </c>
      <c r="E4" s="7" t="inlineStr">
        <is>
          <t>100%</t>
        </is>
      </c>
      <c r="F4" s="8" t="n">
        <v>15</v>
      </c>
      <c r="G4" s="8" t="inlineStr">
        <is>
          <t>$32M</t>
        </is>
      </c>
      <c r="H4" s="8" t="inlineStr">
        <is>
          <t>Never</t>
        </is>
      </c>
      <c r="I4" s="8" t="inlineStr">
        <is>
          <t>—</t>
        </is>
      </c>
      <c r="J4" s="8" t="inlineStr">
        <is>
          <t>5%</t>
        </is>
      </c>
    </row>
    <row r="5">
      <c r="A5" s="7" t="inlineStr">
        <is>
          <t>Lean Phase-1</t>
        </is>
      </c>
      <c r="B5" s="7" t="n">
        <v>3</v>
      </c>
      <c r="C5" s="7" t="inlineStr">
        <is>
          <t>80%</t>
        </is>
      </c>
      <c r="D5" s="7" t="inlineStr">
        <is>
          <t>10%</t>
        </is>
      </c>
      <c r="E5" s="7" t="inlineStr">
        <is>
          <t>40%</t>
        </is>
      </c>
      <c r="F5" s="8" t="n">
        <v>8</v>
      </c>
      <c r="G5" s="8" t="inlineStr">
        <is>
          <t>$8.5M</t>
        </is>
      </c>
      <c r="H5" s="8" t="n">
        <v>5</v>
      </c>
      <c r="I5" s="8" t="inlineStr">
        <is>
          <t>12%</t>
        </is>
      </c>
      <c r="J5" s="8" t="inlineStr">
        <is>
          <t>22%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2" customWidth="1" min="3" max="3"/>
    <col width="12" customWidth="1" min="4" max="4"/>
    <col width="22" customWidth="1" min="5" max="5"/>
  </cols>
  <sheetData>
    <row r="1">
      <c r="A1" s="9" t="inlineStr">
        <is>
          <t>POP</t>
        </is>
      </c>
      <c r="B1" s="9" t="inlineStr">
        <is>
          <t>Country</t>
        </is>
      </c>
      <c r="C1" s="9" t="inlineStr">
        <is>
          <t>Type</t>
        </is>
      </c>
      <c r="D1" s="9" t="inlineStr">
        <is>
          <t>Schools (k)</t>
        </is>
      </c>
      <c r="E1" s="9" t="inlineStr">
        <is>
          <t>Primary route</t>
        </is>
      </c>
    </row>
    <row r="2">
      <c r="A2" s="7" t="inlineStr">
        <is>
          <t>Marseille</t>
        </is>
      </c>
      <c r="B2" s="7" t="inlineStr">
        <is>
          <t>France</t>
        </is>
      </c>
      <c r="C2" s="7" t="inlineStr">
        <is>
          <t>EU hub</t>
        </is>
      </c>
      <c r="D2" s="7" t="inlineStr">
        <is>
          <t>—</t>
        </is>
      </c>
      <c r="E2" s="7" t="inlineStr">
        <is>
          <t>Medusa landing</t>
        </is>
      </c>
    </row>
    <row r="3">
      <c r="A3" s="7" t="inlineStr">
        <is>
          <t>Barcelona</t>
        </is>
      </c>
      <c r="B3" s="7" t="inlineStr">
        <is>
          <t>Spain</t>
        </is>
      </c>
      <c r="C3" s="7" t="inlineStr">
        <is>
          <t>EU hub</t>
        </is>
      </c>
      <c r="D3" s="7" t="inlineStr">
        <is>
          <t>—</t>
        </is>
      </c>
      <c r="E3" s="7" t="inlineStr">
        <is>
          <t>Medusa landing</t>
        </is>
      </c>
    </row>
    <row r="4">
      <c r="A4" s="7" t="inlineStr">
        <is>
          <t>Lisbon</t>
        </is>
      </c>
      <c r="B4" s="7" t="inlineStr">
        <is>
          <t>Portugal</t>
        </is>
      </c>
      <c r="C4" s="7" t="inlineStr">
        <is>
          <t>EU hub</t>
        </is>
      </c>
      <c r="D4" s="7" t="inlineStr">
        <is>
          <t>—</t>
        </is>
      </c>
      <c r="E4" s="7" t="inlineStr">
        <is>
          <t>Equiano landing</t>
        </is>
      </c>
    </row>
    <row r="5">
      <c r="A5" s="7" t="inlineStr">
        <is>
          <t>Lagos</t>
        </is>
      </c>
      <c r="B5" s="7" t="inlineStr">
        <is>
          <t>Nigeria</t>
        </is>
      </c>
      <c r="C5" s="7" t="inlineStr">
        <is>
          <t>Africa hub</t>
        </is>
      </c>
      <c r="D5" s="7" t="inlineStr">
        <is>
          <t>25</t>
        </is>
      </c>
      <c r="E5" s="7" t="inlineStr">
        <is>
          <t>Equiano</t>
        </is>
      </c>
    </row>
    <row r="6">
      <c r="A6" s="7" t="inlineStr">
        <is>
          <t>Mombasa</t>
        </is>
      </c>
      <c r="B6" s="7" t="inlineStr">
        <is>
          <t>Kenya</t>
        </is>
      </c>
      <c r="C6" s="7" t="inlineStr">
        <is>
          <t>Africa hub</t>
        </is>
      </c>
      <c r="D6" s="7" t="inlineStr">
        <is>
          <t>15</t>
        </is>
      </c>
      <c r="E6" s="7" t="inlineStr">
        <is>
          <t>2Africa / EASSy</t>
        </is>
      </c>
    </row>
    <row r="7">
      <c r="A7" s="7" t="inlineStr">
        <is>
          <t>Nairobi</t>
        </is>
      </c>
      <c r="B7" s="7" t="inlineStr">
        <is>
          <t>Kenya</t>
        </is>
      </c>
      <c r="C7" s="7" t="inlineStr">
        <is>
          <t>Inland hub</t>
        </is>
      </c>
      <c r="D7" s="7" t="inlineStr">
        <is>
          <t>12</t>
        </is>
      </c>
      <c r="E7" s="7" t="inlineStr">
        <is>
          <t>Mombasa backhaul</t>
        </is>
      </c>
    </row>
    <row r="8">
      <c r="A8" s="7" t="inlineStr">
        <is>
          <t>Kampala</t>
        </is>
      </c>
      <c r="B8" s="7" t="inlineStr">
        <is>
          <t>Uganda</t>
        </is>
      </c>
      <c r="C8" s="7" t="inlineStr">
        <is>
          <t>Non-hub</t>
        </is>
      </c>
      <c r="D8" s="7" t="inlineStr">
        <is>
          <t>10</t>
        </is>
      </c>
      <c r="E8" s="7" t="inlineStr">
        <is>
          <t>Mombasa</t>
        </is>
      </c>
    </row>
    <row r="9">
      <c r="A9" s="7" t="inlineStr">
        <is>
          <t>Dar es Salaam</t>
        </is>
      </c>
      <c r="B9" s="7" t="inlineStr">
        <is>
          <t>Tanzania</t>
        </is>
      </c>
      <c r="C9" s="7" t="inlineStr">
        <is>
          <t>Non-hub</t>
        </is>
      </c>
      <c r="D9" s="7" t="inlineStr">
        <is>
          <t>9</t>
        </is>
      </c>
      <c r="E9" s="7" t="inlineStr">
        <is>
          <t>EASSy</t>
        </is>
      </c>
    </row>
    <row r="10">
      <c r="A10" s="7" t="inlineStr">
        <is>
          <t>Kigali</t>
        </is>
      </c>
      <c r="B10" s="7" t="inlineStr">
        <is>
          <t>Rwanda</t>
        </is>
      </c>
      <c r="C10" s="7" t="inlineStr">
        <is>
          <t>Non-hub</t>
        </is>
      </c>
      <c r="D10" s="7" t="inlineStr">
        <is>
          <t>5</t>
        </is>
      </c>
      <c r="E10" s="7" t="inlineStr">
        <is>
          <t>Mombasa</t>
        </is>
      </c>
    </row>
    <row r="11">
      <c r="A11" s="7" t="inlineStr">
        <is>
          <t>Niamey</t>
        </is>
      </c>
      <c r="B11" s="7" t="inlineStr">
        <is>
          <t>Niger</t>
        </is>
      </c>
      <c r="C11" s="7" t="inlineStr">
        <is>
          <t>Non-hub</t>
        </is>
      </c>
      <c r="D11" s="7" t="inlineStr">
        <is>
          <t>4</t>
        </is>
      </c>
      <c r="E11" s="7" t="inlineStr">
        <is>
          <t>Lagos</t>
        </is>
      </c>
    </row>
    <row r="12">
      <c r="A12" s="7" t="inlineStr">
        <is>
          <t>Dosso</t>
        </is>
      </c>
      <c r="B12" s="7" t="inlineStr">
        <is>
          <t>Niger</t>
        </is>
      </c>
      <c r="C12" s="7" t="inlineStr">
        <is>
          <t>Non-hub</t>
        </is>
      </c>
      <c r="D12" s="7" t="inlineStr">
        <is>
          <t>2</t>
        </is>
      </c>
      <c r="E12" s="7" t="inlineStr">
        <is>
          <t>Lagos</t>
        </is>
      </c>
    </row>
    <row r="13">
      <c r="A13" s="7" t="inlineStr">
        <is>
          <t>Bamako</t>
        </is>
      </c>
      <c r="B13" s="7" t="inlineStr">
        <is>
          <t>Mali</t>
        </is>
      </c>
      <c r="C13" s="7" t="inlineStr">
        <is>
          <t>Non-hub</t>
        </is>
      </c>
      <c r="D13" s="7" t="inlineStr">
        <is>
          <t>5</t>
        </is>
      </c>
      <c r="E13" s="7" t="inlineStr">
        <is>
          <t>Dakar</t>
        </is>
      </c>
    </row>
    <row r="14">
      <c r="A14" s="7" t="inlineStr">
        <is>
          <t>Dakar</t>
        </is>
      </c>
      <c r="B14" s="7" t="inlineStr">
        <is>
          <t>Senegal</t>
        </is>
      </c>
      <c r="C14" s="7" t="inlineStr">
        <is>
          <t>Non-hub</t>
        </is>
      </c>
      <c r="D14" s="7" t="inlineStr">
        <is>
          <t>7</t>
        </is>
      </c>
      <c r="E14" s="7" t="inlineStr">
        <is>
          <t>2Africa</t>
        </is>
      </c>
    </row>
    <row r="15">
      <c r="A15" s="7" t="inlineStr">
        <is>
          <t>Abidjan</t>
        </is>
      </c>
      <c r="B15" s="7" t="inlineStr">
        <is>
          <t>Côte d'Ivoire</t>
        </is>
      </c>
      <c r="C15" s="7" t="inlineStr">
        <is>
          <t>Non-hub</t>
        </is>
      </c>
      <c r="D15" s="7" t="inlineStr">
        <is>
          <t>8</t>
        </is>
      </c>
      <c r="E15" s="7" t="inlineStr">
        <is>
          <t>Equiano</t>
        </is>
      </c>
    </row>
    <row r="16">
      <c r="A16" s="7" t="inlineStr">
        <is>
          <t>Blantyre</t>
        </is>
      </c>
      <c r="B16" s="7" t="inlineStr">
        <is>
          <t>Malawi</t>
        </is>
      </c>
      <c r="C16" s="7" t="inlineStr">
        <is>
          <t>Non-hub</t>
        </is>
      </c>
      <c r="D16" s="7" t="inlineStr">
        <is>
          <t>3</t>
        </is>
      </c>
      <c r="E16" s="7" t="inlineStr">
        <is>
          <t>EASSy</t>
        </is>
      </c>
    </row>
    <row r="17">
      <c r="A17" s="7" t="inlineStr">
        <is>
          <t>Lilongwe</t>
        </is>
      </c>
      <c r="B17" s="7" t="inlineStr">
        <is>
          <t>Malawi</t>
        </is>
      </c>
      <c r="C17" s="7" t="inlineStr">
        <is>
          <t>Non-hub</t>
        </is>
      </c>
      <c r="D17" s="7" t="inlineStr">
        <is>
          <t>3</t>
        </is>
      </c>
      <c r="E17" s="7" t="inlineStr">
        <is>
          <t>EASSy</t>
        </is>
      </c>
    </row>
    <row r="18">
      <c r="A18" s="7" t="inlineStr">
        <is>
          <t>Algiers</t>
        </is>
      </c>
      <c r="B18" s="7" t="inlineStr">
        <is>
          <t>Algeria</t>
        </is>
      </c>
      <c r="C18" s="7" t="inlineStr">
        <is>
          <t>Non-hub</t>
        </is>
      </c>
      <c r="D18" s="7" t="inlineStr">
        <is>
          <t>7</t>
        </is>
      </c>
      <c r="E18" s="7" t="inlineStr">
        <is>
          <t>Medusa</t>
        </is>
      </c>
    </row>
    <row r="19">
      <c r="A19" s="7" t="inlineStr">
        <is>
          <t>Tunis</t>
        </is>
      </c>
      <c r="B19" s="7" t="inlineStr">
        <is>
          <t>Tunisia</t>
        </is>
      </c>
      <c r="C19" s="7" t="inlineStr">
        <is>
          <t>Non-hub</t>
        </is>
      </c>
      <c r="D19" s="7" t="inlineStr">
        <is>
          <t>4</t>
        </is>
      </c>
      <c r="E19" s="7" t="inlineStr">
        <is>
          <t>Medusa</t>
        </is>
      </c>
    </row>
    <row r="20">
      <c r="A20" s="7" t="inlineStr">
        <is>
          <t>Tripoli</t>
        </is>
      </c>
      <c r="B20" s="7" t="inlineStr">
        <is>
          <t>Libya</t>
        </is>
      </c>
      <c r="C20" s="7" t="inlineStr">
        <is>
          <t>Non-hub</t>
        </is>
      </c>
      <c r="D20" s="7" t="inlineStr">
        <is>
          <t>3</t>
        </is>
      </c>
      <c r="E20" s="7" t="inlineStr">
        <is>
          <t>Medusa</t>
        </is>
      </c>
    </row>
    <row r="21">
      <c r="A21" s="7" t="inlineStr">
        <is>
          <t>Cairo</t>
        </is>
      </c>
      <c r="B21" s="7" t="inlineStr">
        <is>
          <t>Egypt</t>
        </is>
      </c>
      <c r="C21" s="7" t="inlineStr">
        <is>
          <t>Non-hub</t>
        </is>
      </c>
      <c r="D21" s="7" t="inlineStr">
        <is>
          <t>12</t>
        </is>
      </c>
      <c r="E21" s="7" t="inlineStr">
        <is>
          <t>Barcelona</t>
        </is>
      </c>
    </row>
    <row r="22">
      <c r="C22" s="14" t="inlineStr">
        <is>
          <t>TOTAL</t>
        </is>
      </c>
      <c r="D22" s="15">
        <f>SUM(D2:D21)</f>
        <v/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6" customWidth="1" min="3" max="3"/>
    <col width="22" customWidth="1" min="4" max="4"/>
    <col width="14" customWidth="1" min="5" max="5"/>
    <col width="14" customWidth="1" min="6" max="6"/>
  </cols>
  <sheetData>
    <row r="1">
      <c r="A1" s="9" t="inlineStr">
        <is>
          <t>Track</t>
        </is>
      </c>
      <c r="B1" s="9" t="inlineStr">
        <is>
          <t>Source</t>
        </is>
      </c>
      <c r="C1" s="9" t="inlineStr">
        <is>
          <t>Tier</t>
        </is>
      </c>
      <c r="D1" s="9" t="inlineStr">
        <is>
          <t>Indicative ticket ($M)</t>
        </is>
      </c>
      <c r="E1" s="9" t="inlineStr">
        <is>
          <t>Probability</t>
        </is>
      </c>
      <c r="F1" s="9" t="inlineStr">
        <is>
          <t>Timeline (mo)</t>
        </is>
      </c>
    </row>
    <row r="2">
      <c r="A2" s="7" t="inlineStr">
        <is>
          <t>Public</t>
        </is>
      </c>
      <c r="B2" s="7" t="inlineStr">
        <is>
          <t>EIB Global / EFSD+</t>
        </is>
      </c>
      <c r="C2" s="7" t="inlineStr">
        <is>
          <t>Tier 1 EU</t>
        </is>
      </c>
      <c r="D2" s="8" t="n">
        <v>8</v>
      </c>
      <c r="E2" s="7" t="inlineStr">
        <is>
          <t>Medium</t>
        </is>
      </c>
      <c r="F2" s="7" t="inlineStr">
        <is>
          <t>12-18</t>
        </is>
      </c>
    </row>
    <row r="3">
      <c r="A3" s="7" t="inlineStr">
        <is>
          <t>Public</t>
        </is>
      </c>
      <c r="B3" s="7" t="inlineStr">
        <is>
          <t>AECID / FEDES (Spain)</t>
        </is>
      </c>
      <c r="C3" s="7" t="inlineStr">
        <is>
          <t>Tier 2 MS</t>
        </is>
      </c>
      <c r="D3" s="8" t="n">
        <v>3</v>
      </c>
      <c r="E3" s="7" t="inlineStr">
        <is>
          <t>High</t>
        </is>
      </c>
      <c r="F3" s="7" t="inlineStr">
        <is>
          <t>6-9</t>
        </is>
      </c>
    </row>
    <row r="4">
      <c r="A4" s="7" t="inlineStr">
        <is>
          <t>Public</t>
        </is>
      </c>
      <c r="B4" s="7" t="inlineStr">
        <is>
          <t>AFD / Proparco grant</t>
        </is>
      </c>
      <c r="C4" s="7" t="inlineStr">
        <is>
          <t>Tier 2 MS</t>
        </is>
      </c>
      <c r="D4" s="8" t="n">
        <v>2.5</v>
      </c>
      <c r="E4" s="7" t="inlineStr">
        <is>
          <t>Medium</t>
        </is>
      </c>
      <c r="F4" s="7" t="inlineStr">
        <is>
          <t>9-12</t>
        </is>
      </c>
    </row>
    <row r="5">
      <c r="A5" s="7" t="inlineStr">
        <is>
          <t>Public</t>
        </is>
      </c>
      <c r="B5" s="7" t="inlineStr">
        <is>
          <t>KfW (Germany)</t>
        </is>
      </c>
      <c r="C5" s="7" t="inlineStr">
        <is>
          <t>Tier 2 MS</t>
        </is>
      </c>
      <c r="D5" s="8" t="n">
        <v>3</v>
      </c>
      <c r="E5" s="7" t="inlineStr">
        <is>
          <t>Medium</t>
        </is>
      </c>
      <c r="F5" s="7" t="inlineStr">
        <is>
          <t>12</t>
        </is>
      </c>
    </row>
    <row r="6">
      <c r="A6" s="7" t="inlineStr">
        <is>
          <t>Public</t>
        </is>
      </c>
      <c r="B6" s="7" t="inlineStr">
        <is>
          <t>Italian Mattei Plan</t>
        </is>
      </c>
      <c r="C6" s="7" t="inlineStr">
        <is>
          <t>Tier 2 MS</t>
        </is>
      </c>
      <c r="D6" s="8" t="n">
        <v>2</v>
      </c>
      <c r="E6" s="7" t="inlineStr">
        <is>
          <t>Medium</t>
        </is>
      </c>
      <c r="F6" s="7" t="inlineStr">
        <is>
          <t>12</t>
        </is>
      </c>
    </row>
    <row r="7">
      <c r="A7" s="7" t="inlineStr">
        <is>
          <t>Public</t>
        </is>
      </c>
      <c r="B7" s="7" t="inlineStr">
        <is>
          <t>Nordic DFIs</t>
        </is>
      </c>
      <c r="C7" s="7" t="inlineStr">
        <is>
          <t>Tier 2 MS</t>
        </is>
      </c>
      <c r="D7" s="8" t="n">
        <v>1.5</v>
      </c>
      <c r="E7" s="7" t="inlineStr">
        <is>
          <t>Low-med</t>
        </is>
      </c>
      <c r="F7" s="7" t="inlineStr">
        <is>
          <t>12-15</t>
        </is>
      </c>
    </row>
    <row r="8">
      <c r="A8" s="7" t="inlineStr">
        <is>
          <t>Public</t>
        </is>
      </c>
      <c r="B8" s="7" t="inlineStr">
        <is>
          <t>Smart Africa / D4D</t>
        </is>
      </c>
      <c r="C8" s="7" t="inlineStr">
        <is>
          <t>Tier 4 spec.</t>
        </is>
      </c>
      <c r="D8" s="8" t="n">
        <v>0.5</v>
      </c>
      <c r="E8" s="7" t="inlineStr">
        <is>
          <t>Medium</t>
        </is>
      </c>
      <c r="F8" s="7" t="inlineStr">
        <is>
          <t>12</t>
        </is>
      </c>
    </row>
    <row r="9">
      <c r="A9" s="7" t="inlineStr">
        <is>
          <t>Private</t>
        </is>
      </c>
      <c r="B9" s="7" t="inlineStr">
        <is>
          <t>Convergence Partners (lead)</t>
        </is>
      </c>
      <c r="C9" s="7" t="inlineStr">
        <is>
          <t>Equity</t>
        </is>
      </c>
      <c r="D9" s="8" t="n">
        <v>5</v>
      </c>
      <c r="E9" s="7" t="inlineStr">
        <is>
          <t>Medium</t>
        </is>
      </c>
      <c r="F9" s="7" t="inlineStr">
        <is>
          <t>9-12</t>
        </is>
      </c>
    </row>
    <row r="10">
      <c r="A10" s="7" t="inlineStr">
        <is>
          <t>Private</t>
        </is>
      </c>
      <c r="B10" s="7" t="inlineStr">
        <is>
          <t>Proparco / BII</t>
        </is>
      </c>
      <c r="C10" s="7" t="inlineStr">
        <is>
          <t>Equity</t>
        </is>
      </c>
      <c r="D10" s="8" t="n">
        <v>3</v>
      </c>
      <c r="E10" s="7" t="inlineStr">
        <is>
          <t>Medium</t>
        </is>
      </c>
      <c r="F10" s="7" t="inlineStr">
        <is>
          <t>12</t>
        </is>
      </c>
    </row>
    <row r="11">
      <c r="A11" s="7" t="inlineStr">
        <is>
          <t>Private</t>
        </is>
      </c>
      <c r="B11" s="7" t="inlineStr">
        <is>
          <t>EAIF senior debt</t>
        </is>
      </c>
      <c r="C11" s="7" t="inlineStr">
        <is>
          <t>Debt</t>
        </is>
      </c>
      <c r="D11" s="8" t="n">
        <v>8</v>
      </c>
      <c r="E11" s="7" t="inlineStr">
        <is>
          <t>Medium</t>
        </is>
      </c>
      <c r="F11" s="7" t="inlineStr">
        <is>
          <t>15-18</t>
        </is>
      </c>
    </row>
    <row r="12">
      <c r="A12" s="7" t="inlineStr">
        <is>
          <t>Private</t>
        </is>
      </c>
      <c r="B12" s="7" t="inlineStr">
        <is>
          <t>Strategic co-invest</t>
        </is>
      </c>
      <c r="C12" s="7" t="inlineStr">
        <is>
          <t>Equity</t>
        </is>
      </c>
      <c r="D12" s="8" t="n">
        <v>2</v>
      </c>
      <c r="E12" s="7" t="inlineStr">
        <is>
          <t>Low</t>
        </is>
      </c>
      <c r="F12" s="7" t="inlineStr">
        <is>
          <t>15-18</t>
        </is>
      </c>
    </row>
    <row r="13">
      <c r="A13" s="14" t="inlineStr">
        <is>
          <t>TOTAL</t>
        </is>
      </c>
      <c r="D13" s="16">
        <f>SUM(D2:D12)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2026-05-15T09:41:36Z</dcterms:created>
  <dcterms:modified xmlns:dcterms="http://purl.org/dc/terms/" xmlns:xsi="http://www.w3.org/2001/XMLSchema-instance" xsi:type="dcterms:W3CDTF">2026-05-15T09:41:36Z</dcterms:modified>
</cp:coreProperties>
</file>